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<sst xmlns="http://schemas.openxmlformats.org/spreadsheetml/2006/main" count="36" uniqueCount="36">
  <si>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Task Completion Estimated Time</t>
  </si>
  <si>
    <t xml:space="preserve">GPU</t>
  </si>
  <si>
    <t xml:space="preserve">ET (D)</t>
  </si>
  <si>
    <t xml:space="preserve">ET (H)</t>
  </si>
  <si>
    <t xml:space="preserve">ET (M)</t>
  </si>
  <si>
    <t xml:space="preserve">ET (S)</t>
  </si>
  <si>
    <t xml:space="preserve">%DONE</t>
  </si>
  <si>
    <t xml:space="preserve">RET (S)</t>
  </si>
  <si>
    <t xml:space="preserve">RET (H)</t>
  </si>
  <si>
    <t xml:space="preserve">TET (S)&gt;</t>
  </si>
  <si>
    <t xml:space="preserve">D</t>
  </si>
  <si>
    <t xml:space="preserve">H</t>
  </si>
  <si>
    <t xml:space="preserve">M</t>
  </si>
  <si>
    <t xml:space="preserve">S</t>
  </si>
  <si>
    <t xml:space="preserve">GTX 1660 Ti </t>
  </si>
  <si>
    <t xml:space="preserve">GTX 1650 SUPER</t>
  </si>
  <si>
    <t xml:space="preserve">GTX 1650 #1 </t>
  </si>
  <si>
    <t xml:space="preserve">GTX 1650 #2 </t>
  </si>
  <si>
    <t xml:space="preserve">GTX 1650 #3 </t>
  </si>
  <si>
    <t xml:space="preserve">GTX 1650 #4 </t>
  </si>
  <si>
    <t xml:space="preserve">GTX 1650 #5 </t>
  </si>
  <si>
    <t xml:space="preserve">GTX 1050 Ti </t>
  </si>
  <si>
    <t xml:space="preserve">GTX 750 Ti </t>
  </si>
  <si>
    <t xml:space="preserve">ET D:H:M:S</t>
  </si>
  <si>
    <t xml:space="preserve">Seconds</t>
  </si>
  <si>
    <t xml:space="preserve">ET=Elapsed Time</t>
  </si>
  <si>
    <t xml:space="preserve">ServicEnginIC</t>
  </si>
  <si>
    <t xml:space="preserve">RET=Remaining Estimated Time</t>
  </si>
  <si>
    <t xml:space="preserve">TET=Total Estimated Time</t>
  </si>
  <si>
    <t xml:space="preserve">D=Days</t>
  </si>
  <si>
    <t xml:space="preserve">H=Hours</t>
  </si>
  <si>
    <t xml:space="preserve">M=Minutes</t>
  </si>
  <si>
    <t xml:space="preserve">Task: _ADRIA_BanditGPCR_APJ_b0-</t>
  </si>
  <si>
    <t xml:space="preserve">S=Seconds</t>
  </si>
  <si>
    <t xml:space="preserve">Input data</t>
  </si>
  <si>
    <t xml:space="preserve">Output data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</si>
</sst>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.00"/>
    <numFmt numFmtId="167" formatCode="General"/>
    <numFmt numFmtId="168" formatCode="dd/mm/yy"/>
    <numFmt numFmtId="169" formatCode="hh:mm:ss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9FF33"/>
        <bgColor rgb="FFCCFFCC"/>
      </patternFill>
    </fill>
    <fill>
      <patternFill patternType="solid">
        <fgColor rgb="FFF3E7D1"/>
        <bgColor rgb="FFEBF1DE"/>
      </patternFill>
    </fill>
    <fill>
      <patternFill patternType="solid">
        <fgColor rgb="FFEBF1DE"/>
        <bgColor rgb="FFF3E7D1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3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3E7D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33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Q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0.54296875" defaultRowHeight="13.8" zeroHeight="false" outlineLevelRow="0" outlineLevelCol="0"/>
  <cols>
    <col collapsed="false" customWidth="true" hidden="false" outlineLevel="0" max="2" min="2" style="0" width="14.88"/>
    <col collapsed="false" customWidth="true" hidden="false" outlineLevel="0" max="4" min="3" style="0" width="6.28"/>
    <col collapsed="false" customWidth="true" hidden="false" outlineLevel="0" max="5" min="5" style="0" width="6.39"/>
    <col collapsed="false" customWidth="true" hidden="false" outlineLevel="0" max="6" min="6" style="0" width="6.28"/>
    <col collapsed="false" customWidth="true" hidden="false" outlineLevel="0" max="7" min="7" style="0" width="7.7"/>
    <col collapsed="false" customWidth="true" hidden="false" outlineLevel="0" max="10" min="8" style="0" width="8.6"/>
    <col collapsed="false" customWidth="true" hidden="false" outlineLevel="0" max="14" min="11" style="0" width="4.08"/>
  </cols>
  <sheetData>
    <row r="2" customFormat="false" ht="13.8" hidden="false" customHeight="false" outlineLevel="0" collapsed="false">
      <c r="B2" s="0" t="s">
        <v>0</v>
      </c>
    </row>
    <row r="4" customFormat="false" ht="13.8" hidden="false" customHeight="false" outlineLevel="0" collapsed="false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customFormat="false" ht="13.8" hidden="false" customHeight="false" outlineLevel="0" collapsed="false">
      <c r="B5" s="3" t="s">
        <v>14</v>
      </c>
      <c r="C5" s="4" t="n">
        <v>0</v>
      </c>
      <c r="D5" s="4" t="n">
        <v>11</v>
      </c>
      <c r="E5" s="4" t="n">
        <v>11</v>
      </c>
      <c r="F5" s="4" t="n">
        <v>10</v>
      </c>
      <c r="G5" s="4" t="n">
        <v>63.5</v>
      </c>
      <c r="H5" s="5" t="n">
        <f aca="false">(C5*86400+D5*3600+E5*60+F5)*(100-G5)/G5</f>
        <v>23147.3228346457</v>
      </c>
      <c r="I5" s="6" t="n">
        <f aca="false">H5/3600</f>
        <v>6.42981189851269</v>
      </c>
      <c r="J5" s="7" t="n">
        <f aca="false">(C5*86400+D5*3600+E5*60+F5)*100/G5</f>
        <v>63417.3228346457</v>
      </c>
      <c r="K5" s="7" t="n">
        <f aca="false">TRUNC(J5/86400)</f>
        <v>0</v>
      </c>
      <c r="L5" s="7" t="n">
        <f aca="false">TRUNC((J5-K5*86400)/3600)</f>
        <v>17</v>
      </c>
      <c r="M5" s="7" t="n">
        <f aca="false">TRUNC((J5-K5*86400-L5*3600)/60)</f>
        <v>36</v>
      </c>
      <c r="N5" s="5" t="n">
        <f aca="false">J5-K5*86400-L5*3600-M5*60</f>
        <v>57.3228346456672</v>
      </c>
    </row>
    <row r="6" customFormat="false" ht="13.8" hidden="false" customHeight="false" outlineLevel="0" collapsed="false">
      <c r="B6" s="8" t="s">
        <v>15</v>
      </c>
      <c r="C6" s="4" t="n">
        <v>0</v>
      </c>
      <c r="D6" s="4" t="n">
        <v>11</v>
      </c>
      <c r="E6" s="4" t="n">
        <v>36</v>
      </c>
      <c r="F6" s="4" t="n">
        <v>14</v>
      </c>
      <c r="G6" s="4" t="n">
        <v>40.5</v>
      </c>
      <c r="H6" s="5" t="n">
        <f aca="false">(C6*86400+D6*3600+E6*60+F6)*(100-G6)/G6</f>
        <v>61371.6790123457</v>
      </c>
      <c r="I6" s="6" t="n">
        <f aca="false">H6/3600</f>
        <v>17.0476886145405</v>
      </c>
      <c r="J6" s="7" t="n">
        <f aca="false">(C6*86400+D6*3600+E6*60+F6)*100/G6</f>
        <v>103145.679012346</v>
      </c>
      <c r="K6" s="7" t="n">
        <f aca="false">TRUNC(J6/86400)</f>
        <v>1</v>
      </c>
      <c r="L6" s="7" t="n">
        <f aca="false">TRUNC((J6-K6*86400)/3600)</f>
        <v>4</v>
      </c>
      <c r="M6" s="7" t="n">
        <f aca="false">TRUNC((J6-K6*86400-L6*3600)/60)</f>
        <v>39</v>
      </c>
      <c r="N6" s="5" t="n">
        <f aca="false">J6-K6*86400-L6*3600-M6*60</f>
        <v>5.67901234567398</v>
      </c>
    </row>
    <row r="7" customFormat="false" ht="13.8" hidden="false" customHeight="false" outlineLevel="0" collapsed="false">
      <c r="B7" s="4" t="s">
        <v>16</v>
      </c>
      <c r="C7" s="4" t="n">
        <v>0</v>
      </c>
      <c r="D7" s="4" t="n">
        <v>12</v>
      </c>
      <c r="E7" s="4" t="n">
        <v>44</v>
      </c>
      <c r="F7" s="4" t="n">
        <v>49</v>
      </c>
      <c r="G7" s="4" t="n">
        <v>37.5</v>
      </c>
      <c r="H7" s="5" t="n">
        <f aca="false">(C7*86400+D7*3600+E7*60+F7)*(100-G7)/G7</f>
        <v>76481.6666666667</v>
      </c>
      <c r="I7" s="6" t="n">
        <f aca="false">H7/3600</f>
        <v>21.2449074074074</v>
      </c>
      <c r="J7" s="7" t="n">
        <f aca="false">(C7*86400+D7*3600+E7*60+F7)*100/G7</f>
        <v>122370.666666667</v>
      </c>
      <c r="K7" s="7" t="n">
        <f aca="false">TRUNC(J7/86400)</f>
        <v>1</v>
      </c>
      <c r="L7" s="7" t="n">
        <f aca="false">TRUNC((J7-K7*86400)/3600)</f>
        <v>9</v>
      </c>
      <c r="M7" s="7" t="n">
        <f aca="false">TRUNC((J7-K7*86400-L7*3600)/60)</f>
        <v>59</v>
      </c>
      <c r="N7" s="5" t="n">
        <f aca="false">J7-K7*86400-L7*3600-M7*60</f>
        <v>30.6666666666715</v>
      </c>
    </row>
    <row r="8" customFormat="false" ht="13.8" hidden="false" customHeight="false" outlineLevel="0" collapsed="false">
      <c r="B8" s="3" t="s">
        <v>17</v>
      </c>
      <c r="C8" s="4" t="n">
        <v>0</v>
      </c>
      <c r="D8" s="4" t="n">
        <v>11</v>
      </c>
      <c r="E8" s="4" t="n">
        <v>21</v>
      </c>
      <c r="F8" s="4" t="n">
        <v>15</v>
      </c>
      <c r="G8" s="4" t="n">
        <v>32.833</v>
      </c>
      <c r="H8" s="5" t="n">
        <f aca="false">(C8*86400+D8*3600+E8*60+F8)*(100-G8)/G8</f>
        <v>83618.6496817227</v>
      </c>
      <c r="I8" s="6" t="n">
        <f aca="false">H8/3600</f>
        <v>23.2274026893674</v>
      </c>
      <c r="J8" s="7" t="n">
        <f aca="false">(C8*86400+D8*3600+E8*60+F8)*100/G8</f>
        <v>124493.649681723</v>
      </c>
      <c r="K8" s="7" t="n">
        <f aca="false">TRUNC(J8/86400)</f>
        <v>1</v>
      </c>
      <c r="L8" s="7" t="n">
        <f aca="false">TRUNC((J8-K8*86400)/3600)</f>
        <v>10</v>
      </c>
      <c r="M8" s="7" t="n">
        <f aca="false">TRUNC((J8-K8*86400-L8*3600)/60)</f>
        <v>34</v>
      </c>
      <c r="N8" s="5" t="n">
        <f aca="false">J8-K8*86400-L8*3600-M8*60</f>
        <v>53.649681722658</v>
      </c>
    </row>
    <row r="9" customFormat="false" ht="13.8" hidden="false" customHeight="false" outlineLevel="0" collapsed="false">
      <c r="B9" s="3" t="s">
        <v>18</v>
      </c>
      <c r="C9" s="4" t="n">
        <v>0</v>
      </c>
      <c r="D9" s="4" t="n">
        <v>12</v>
      </c>
      <c r="E9" s="4" t="n">
        <v>7</v>
      </c>
      <c r="F9" s="4" t="n">
        <v>50</v>
      </c>
      <c r="G9" s="4" t="n">
        <v>35.666</v>
      </c>
      <c r="H9" s="5" t="n">
        <f aca="false">(C9*86400+D9*3600+E9*60+F9)*(100-G9)/G9</f>
        <v>78771.5409633825</v>
      </c>
      <c r="I9" s="6" t="n">
        <f aca="false">H9/3600</f>
        <v>21.8809836009396</v>
      </c>
      <c r="J9" s="7" t="n">
        <f aca="false">(C9*86400+D9*3600+E9*60+F9)*100/G9</f>
        <v>122441.540963383</v>
      </c>
      <c r="K9" s="7" t="n">
        <f aca="false">TRUNC(J9/86400)</f>
        <v>1</v>
      </c>
      <c r="L9" s="7" t="n">
        <f aca="false">TRUNC((J9-K9*86400)/3600)</f>
        <v>10</v>
      </c>
      <c r="M9" s="7" t="n">
        <f aca="false">TRUNC((J9-K9*86400-L9*3600)/60)</f>
        <v>0</v>
      </c>
      <c r="N9" s="5" t="n">
        <f aca="false">J9-K9*86400-L9*3600-M9*60</f>
        <v>41.5409633825038</v>
      </c>
    </row>
    <row r="10" customFormat="false" ht="13.8" hidden="false" customHeight="false" outlineLevel="0" collapsed="false">
      <c r="B10" s="3" t="s">
        <v>19</v>
      </c>
      <c r="C10" s="4" t="n">
        <v>0</v>
      </c>
      <c r="D10" s="4" t="n">
        <v>12</v>
      </c>
      <c r="E10" s="4" t="n">
        <v>8</v>
      </c>
      <c r="F10" s="4" t="n">
        <v>41</v>
      </c>
      <c r="G10" s="4" t="n">
        <v>35.333</v>
      </c>
      <c r="H10" s="5" t="n">
        <f aca="false">(C10*86400+D10*3600+E10*60+F10)*(100-G10)/G10</f>
        <v>80018.8466023264</v>
      </c>
      <c r="I10" s="6" t="n">
        <f aca="false">H10/3600</f>
        <v>22.2274573895351</v>
      </c>
      <c r="J10" s="7" t="n">
        <f aca="false">(C10*86400+D10*3600+E10*60+F10)*100/G10</f>
        <v>123739.846602326</v>
      </c>
      <c r="K10" s="7" t="n">
        <f aca="false">TRUNC(J10/86400)</f>
        <v>1</v>
      </c>
      <c r="L10" s="7" t="n">
        <f aca="false">TRUNC((J10-K10*86400)/3600)</f>
        <v>10</v>
      </c>
      <c r="M10" s="7" t="n">
        <f aca="false">TRUNC((J10-K10*86400-L10*3600)/60)</f>
        <v>22</v>
      </c>
      <c r="N10" s="5" t="n">
        <f aca="false">J10-K10*86400-L10*3600-M10*60</f>
        <v>19.8466023264482</v>
      </c>
    </row>
    <row r="11" customFormat="false" ht="13.8" hidden="false" customHeight="false" outlineLevel="0" collapsed="false">
      <c r="B11" s="3" t="s">
        <v>20</v>
      </c>
      <c r="C11" s="4" t="n">
        <v>0</v>
      </c>
      <c r="D11" s="4" t="n">
        <v>11</v>
      </c>
      <c r="E11" s="4" t="n">
        <v>47</v>
      </c>
      <c r="F11" s="4" t="n">
        <v>6</v>
      </c>
      <c r="G11" s="4" t="n">
        <v>33.833</v>
      </c>
      <c r="H11" s="5" t="n">
        <f aca="false">(C11*86400+D11*3600+E11*60+F11)*(100-G11)/G11</f>
        <v>82972.2797860077</v>
      </c>
      <c r="I11" s="6" t="n">
        <f aca="false">H11/3600</f>
        <v>23.0478554961133</v>
      </c>
      <c r="J11" s="7" t="n">
        <f aca="false">(C11*86400+D11*3600+E11*60+F11)*100/G11</f>
        <v>125398.279786008</v>
      </c>
      <c r="K11" s="7" t="n">
        <f aca="false">TRUNC(J11/86400)</f>
        <v>1</v>
      </c>
      <c r="L11" s="7" t="n">
        <f aca="false">TRUNC((J11-K11*86400)/3600)</f>
        <v>10</v>
      </c>
      <c r="M11" s="7" t="n">
        <f aca="false">TRUNC((J11-K11*86400-L11*3600)/60)</f>
        <v>49</v>
      </c>
      <c r="N11" s="5" t="n">
        <f aca="false">J11-K11*86400-L11*3600-M11*60</f>
        <v>58.2797860077553</v>
      </c>
    </row>
    <row r="12" customFormat="false" ht="13.8" hidden="false" customHeight="false" outlineLevel="0" collapsed="false">
      <c r="B12" s="3" t="s">
        <v>21</v>
      </c>
      <c r="C12" s="4" t="n">
        <v>0</v>
      </c>
      <c r="D12" s="4" t="n">
        <v>11</v>
      </c>
      <c r="E12" s="4" t="n">
        <v>44</v>
      </c>
      <c r="F12" s="4" t="n">
        <v>45</v>
      </c>
      <c r="G12" s="4" t="n">
        <v>26.833</v>
      </c>
      <c r="H12" s="5" t="n">
        <f aca="false">(C12*86400+D12*3600+E12*60+F12)*(100-G12)/G12</f>
        <v>115300.808519361</v>
      </c>
      <c r="I12" s="6" t="n">
        <f aca="false">H12/3600</f>
        <v>32.028002366489</v>
      </c>
      <c r="J12" s="7" t="n">
        <f aca="false">(C12*86400+D12*3600+E12*60+F12)*100/G12</f>
        <v>157585.80851936</v>
      </c>
      <c r="K12" s="7" t="n">
        <f aca="false">TRUNC(J12/86400)</f>
        <v>1</v>
      </c>
      <c r="L12" s="7" t="n">
        <f aca="false">TRUNC((J12-K12*86400)/3600)</f>
        <v>19</v>
      </c>
      <c r="M12" s="7" t="n">
        <f aca="false">TRUNC((J12-K12*86400-L12*3600)/60)</f>
        <v>46</v>
      </c>
      <c r="N12" s="5" t="n">
        <f aca="false">J12-K12*86400-L12*3600-M12*60</f>
        <v>25.8085193604929</v>
      </c>
      <c r="P12" s="9"/>
      <c r="Q12" s="10"/>
    </row>
    <row r="13" customFormat="false" ht="13.8" hidden="false" customHeight="false" outlineLevel="0" collapsed="false">
      <c r="B13" s="3" t="s">
        <v>22</v>
      </c>
      <c r="C13" s="4" t="n">
        <v>0</v>
      </c>
      <c r="D13" s="4" t="n">
        <v>11</v>
      </c>
      <c r="E13" s="4" t="n">
        <v>20</v>
      </c>
      <c r="F13" s="4" t="n">
        <v>14</v>
      </c>
      <c r="G13" s="4" t="n">
        <v>17</v>
      </c>
      <c r="H13" s="5" t="n">
        <f aca="false">(C13*86400+D13*3600+E13*60+F13)*(100-G13)/G13</f>
        <v>199268.352941176</v>
      </c>
      <c r="I13" s="6" t="n">
        <f aca="false">H13/3600</f>
        <v>55.3523202614379</v>
      </c>
      <c r="J13" s="7" t="n">
        <f aca="false">(C13*86400+D13*3600+E13*60+F13)*100/G13</f>
        <v>240082.352941176</v>
      </c>
      <c r="K13" s="7" t="n">
        <f aca="false">TRUNC(J13/86400)</f>
        <v>2</v>
      </c>
      <c r="L13" s="7" t="n">
        <f aca="false">TRUNC((J13-K13*86400)/3600)</f>
        <v>18</v>
      </c>
      <c r="M13" s="7" t="n">
        <f aca="false">TRUNC((J13-K13*86400-L13*3600)/60)</f>
        <v>41</v>
      </c>
      <c r="N13" s="5" t="n">
        <f aca="false">J13-K13*86400-L13*3600-M13*60</f>
        <v>22.3529411764757</v>
      </c>
      <c r="P13" s="9"/>
      <c r="Q13" s="11"/>
    </row>
    <row r="14" customFormat="false" ht="13.8" hidden="false" customHeight="false" outlineLevel="0" collapsed="false">
      <c r="B14" s="12" t="s">
        <v>23</v>
      </c>
      <c r="C14" s="4" t="n">
        <v>1</v>
      </c>
      <c r="D14" s="4" t="n">
        <v>1</v>
      </c>
      <c r="E14" s="4" t="n">
        <v>1</v>
      </c>
      <c r="F14" s="4" t="n">
        <v>1</v>
      </c>
      <c r="G14" s="13" t="n">
        <f aca="false">C14*86400+D14*3600+E14*60+F14</f>
        <v>90061</v>
      </c>
      <c r="H14" s="14" t="s">
        <v>24</v>
      </c>
      <c r="I14" s="15"/>
      <c r="J14" s="16" t="n">
        <v>90061</v>
      </c>
      <c r="K14" s="7" t="n">
        <f aca="false">TRUNC(J14/86400)</f>
        <v>1</v>
      </c>
      <c r="L14" s="7" t="n">
        <f aca="false">TRUNC((J14-K14*86400)/3600)</f>
        <v>1</v>
      </c>
      <c r="M14" s="7" t="n">
        <f aca="false">TRUNC((J14-K14*86400-L14*3600)/60)</f>
        <v>1</v>
      </c>
      <c r="N14" s="5" t="n">
        <f aca="false">J14-K14*86400-L14*3600-M14*60</f>
        <v>1</v>
      </c>
    </row>
    <row r="16" customFormat="false" ht="13.8" hidden="false" customHeight="false" outlineLevel="0" collapsed="false">
      <c r="B16" s="17" t="s">
        <v>25</v>
      </c>
      <c r="L16" s="18" t="s">
        <v>26</v>
      </c>
    </row>
    <row r="17" customFormat="false" ht="13.8" hidden="false" customHeight="false" outlineLevel="0" collapsed="false">
      <c r="B17" s="17" t="s">
        <v>27</v>
      </c>
    </row>
    <row r="18" customFormat="false" ht="13.8" hidden="false" customHeight="false" outlineLevel="0" collapsed="false">
      <c r="B18" s="17" t="s">
        <v>28</v>
      </c>
    </row>
    <row r="19" customFormat="false" ht="13.8" hidden="false" customHeight="false" outlineLevel="0" collapsed="false">
      <c r="B19" s="17" t="s">
        <v>29</v>
      </c>
    </row>
    <row r="20" customFormat="false" ht="13.8" hidden="false" customHeight="false" outlineLevel="0" collapsed="false">
      <c r="B20" s="17" t="s">
        <v>30</v>
      </c>
    </row>
    <row r="21" customFormat="false" ht="13.8" hidden="false" customHeight="false" outlineLevel="0" collapsed="false">
      <c r="B21" s="17" t="s">
        <v>31</v>
      </c>
      <c r="F21" s="19" t="s">
        <v>32</v>
      </c>
      <c r="G21" s="19"/>
      <c r="H21" s="19"/>
      <c r="I21" s="19"/>
      <c r="J21" s="19"/>
    </row>
    <row r="22" customFormat="false" ht="13.8" hidden="false" customHeight="false" outlineLevel="0" collapsed="false">
      <c r="B22" s="17" t="s">
        <v>33</v>
      </c>
    </row>
    <row r="23" customFormat="false" ht="13.8" hidden="false" customHeight="false" outlineLevel="0" collapsed="false">
      <c r="B23" s="12" t="s">
        <v>34</v>
      </c>
    </row>
    <row r="24" customFormat="false" ht="13.8" hidden="false" customHeight="false" outlineLevel="0" collapsed="false">
      <c r="B24" s="20" t="s">
        <v>35</v>
      </c>
    </row>
    <row r="1048576" customFormat="false" ht="12.8" hidden="false" customHeight="false" outlineLevel="0" collapsed="false"/>
  </sheetData>
  <mergeCells count="1">
    <mergeCell ref="F21:J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2019-09-08T08:25:16Z</dcterms:created>
  <dc:creator>Alvaro</dc:creator>
  <dc:description/>
  <dc:language>es-ES</dc:language>
  <cp:lastModifiedBy/>
  <dcterms:modified xsi:type="dcterms:W3CDTF">2021-11-27T11:01:42Z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